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dsanchez\Desktop\Informe estadisticos\2021\Oct. - Dic.  2021\"/>
    </mc:Choice>
  </mc:AlternateContent>
  <xr:revisionPtr revIDLastSave="0" documentId="13_ncr:1_{11A76569-5556-4F5F-9AAF-F3D18E8B952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rticipantes x Subsidios" sheetId="1" r:id="rId1"/>
    <sheet name="Participantes x Genero" sheetId="2" r:id="rId2"/>
    <sheet name="Subsidios recibios x PTH" sheetId="3" r:id="rId3"/>
    <sheet name="PTH x Región" sheetId="4" r:id="rId4"/>
    <sheet name="Llamadas x mes" sheetId="5" r:id="rId5"/>
    <sheet name="Desembolsos x Subsidios" sheetId="6" r:id="rId6"/>
    <sheet name="Montos x Programas" sheetId="7" r:id="rId7"/>
    <sheet name="Comercios Activos" sheetId="8" r:id="rId8"/>
    <sheet name="Tarjetas Activas" sheetId="9" r:id="rId9"/>
    <sheet name="Tarjetas Reemplez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8" l="1"/>
  <c r="C56" i="6"/>
  <c r="B56" i="6"/>
  <c r="C39" i="6"/>
  <c r="B39" i="6"/>
  <c r="C22" i="6"/>
  <c r="B22" i="6"/>
  <c r="D18" i="4" l="1"/>
  <c r="B14" i="4"/>
  <c r="H10" i="4"/>
  <c r="F6" i="4"/>
  <c r="C27" i="2"/>
  <c r="C14" i="2"/>
</calcChain>
</file>

<file path=xl/sharedStrings.xml><?xml version="1.0" encoding="utf-8"?>
<sst xmlns="http://schemas.openxmlformats.org/spreadsheetml/2006/main" count="271" uniqueCount="128">
  <si>
    <t>NOMBRE_SUBSIDIOS</t>
  </si>
  <si>
    <t>SUPLEMENTO ALIMENTICIO - ENVEJECIENTES</t>
  </si>
  <si>
    <t>INCENTIVO A LA POLICIA PREVENTIVA</t>
  </si>
  <si>
    <t>INCENTIVO A LA EDUCACION SUPERIOR</t>
  </si>
  <si>
    <t>BONOGAS CHOFER</t>
  </si>
  <si>
    <t>BONOLUZ</t>
  </si>
  <si>
    <t>BONO ESCOLAR ESTUDIANDO PROGRESO</t>
  </si>
  <si>
    <t>BONOGAS HOGAR</t>
  </si>
  <si>
    <t>COMER ES PRIMERO</t>
  </si>
  <si>
    <t>INCENTIVO A LA  ASISTENCIA ESCOLAR</t>
  </si>
  <si>
    <t>INCENTIVO A LA MARINA DE GUERRA</t>
  </si>
  <si>
    <t>BTH's</t>
  </si>
  <si>
    <t>Total</t>
  </si>
  <si>
    <t>PTH's</t>
  </si>
  <si>
    <t>SEXO</t>
  </si>
  <si>
    <t>FEMENINO</t>
  </si>
  <si>
    <t>TOTAL</t>
  </si>
  <si>
    <t>MASCULINO</t>
  </si>
  <si>
    <t>PARTICIPANTES</t>
  </si>
  <si>
    <t>CANTIDAD DE SUBSIDIOS RECIBIDOS</t>
  </si>
  <si>
    <t>Sur</t>
  </si>
  <si>
    <t>Norte</t>
  </si>
  <si>
    <t>Central</t>
  </si>
  <si>
    <t>Este</t>
  </si>
  <si>
    <t>AZUA</t>
  </si>
  <si>
    <t>DAJABON</t>
  </si>
  <si>
    <t>DISTRITO NACIONAL</t>
  </si>
  <si>
    <t>EL SEIBO</t>
  </si>
  <si>
    <t>BAHORUCO</t>
  </si>
  <si>
    <t>ESPAILLAT</t>
  </si>
  <si>
    <t>SANTO DOMINGO</t>
  </si>
  <si>
    <t xml:space="preserve">MONTE PLATA </t>
  </si>
  <si>
    <t>BARAHONA</t>
  </si>
  <si>
    <t>MARIA TRINIDAD SANCHEZ</t>
  </si>
  <si>
    <t>HATO MAYOR</t>
  </si>
  <si>
    <t>INDEPENDENCIA</t>
  </si>
  <si>
    <t>PUERTO PLATA</t>
  </si>
  <si>
    <t>LA ALTAGRACIA</t>
  </si>
  <si>
    <t>PEDERNALES</t>
  </si>
  <si>
    <t>SAMANA</t>
  </si>
  <si>
    <t>LA ROMANA</t>
  </si>
  <si>
    <t>ELIAS PIÑA</t>
  </si>
  <si>
    <t>SANTIAGO RODRIGUEZ</t>
  </si>
  <si>
    <t>SAN PEDRO DE MACORIS</t>
  </si>
  <si>
    <t>SAN JUAN DE LA MAGUANA</t>
  </si>
  <si>
    <t>VALVERDE</t>
  </si>
  <si>
    <t>SAN JOSE DE OCOA</t>
  </si>
  <si>
    <t>DUARTE</t>
  </si>
  <si>
    <t>PERAVIA</t>
  </si>
  <si>
    <t>LA VEGA</t>
  </si>
  <si>
    <t>SAN CRISTOBAL</t>
  </si>
  <si>
    <t>MONTECRISTI</t>
  </si>
  <si>
    <t>HERMANAS MIRABAL</t>
  </si>
  <si>
    <t xml:space="preserve">SANCHEZ RAMIREZ </t>
  </si>
  <si>
    <t>SANTIAGO</t>
  </si>
  <si>
    <t>MONSEÑOR NOUEL</t>
  </si>
  <si>
    <t>PTH</t>
  </si>
  <si>
    <t>Llamadas</t>
  </si>
  <si>
    <t>Porcentaje</t>
  </si>
  <si>
    <t>Entrantes</t>
  </si>
  <si>
    <t>Contestadas</t>
  </si>
  <si>
    <t>Abandonadas</t>
  </si>
  <si>
    <t>Tipo Subsidio</t>
  </si>
  <si>
    <t>Valor Otorgado</t>
  </si>
  <si>
    <t>Sub Cuentas</t>
  </si>
  <si>
    <t>BONOGAS CHOFER (BGCh)</t>
  </si>
  <si>
    <t>BONOGAS HOGAR (BGH)</t>
  </si>
  <si>
    <t>BONOGAS HOGAR (BGH) Temporal #QEC</t>
  </si>
  <si>
    <t>BONOLUZ (BL)</t>
  </si>
  <si>
    <t>ALIMÉNTATE (PCP)</t>
  </si>
  <si>
    <t>ALIMÉNTATE (PCP)(#QUEDATEENCASACTAS.A TARJETA)</t>
  </si>
  <si>
    <t>ALIMÉNTATE (PCP)(# SUPÉRATEMUJER)</t>
  </si>
  <si>
    <t>INCENTIVO A LA EDUCACION SUPERIOR (IES)</t>
  </si>
  <si>
    <t>AVANZA (BEEP)</t>
  </si>
  <si>
    <t>INCENTIVO A LA POLICIA PREVENTIVA (IPP)</t>
  </si>
  <si>
    <t>PROGRAMA INCENTIVO A LOS ALISTADOS DE LA ARMADA DE REPUBLICA DOMINICANA (PIAARD)</t>
  </si>
  <si>
    <t>SUPLEMENTO ALIMENTICIO - ENVEJECIENTES (SA)</t>
  </si>
  <si>
    <t>APRENDE  (ILAE)</t>
  </si>
  <si>
    <t>OPORTUNIDAD 14/20</t>
  </si>
  <si>
    <t>ALIMÉNTATE (PCP) transferidos cedulas a tarjetas - BONO NAVIDEÑO</t>
  </si>
  <si>
    <t>ALIMÉNTATE (PCP) - BONO NAVIDEÑO</t>
  </si>
  <si>
    <t>Supérate mujer - BONO NAVIDEÑO</t>
  </si>
  <si>
    <t>Total General</t>
  </si>
  <si>
    <t>PROGRAMAS</t>
  </si>
  <si>
    <t>MONTOS</t>
  </si>
  <si>
    <t>SUPERATE</t>
  </si>
  <si>
    <t>INTRANT</t>
  </si>
  <si>
    <t>CONAPE</t>
  </si>
  <si>
    <t>POLICIA</t>
  </si>
  <si>
    <t>MESCyT</t>
  </si>
  <si>
    <t>ARMADA</t>
  </si>
  <si>
    <t>TOTAL RD$</t>
  </si>
  <si>
    <t>MONTOS OTORGADOS POR PROGRAMAS</t>
  </si>
  <si>
    <t>TIPO DE PROVEEDOR</t>
  </si>
  <si>
    <t>CANTIDAD ACTIVO</t>
  </si>
  <si>
    <t>ENVASADORAS DE GAS</t>
  </si>
  <si>
    <t>FERRETERIAS</t>
  </si>
  <si>
    <t>COMERCIOS ALIMENTATE</t>
  </si>
  <si>
    <t>UNIVERSITARIOS</t>
  </si>
  <si>
    <t>ESTAFETAS BONOLUZ</t>
  </si>
  <si>
    <t>COMERCIOS ACTIVOS</t>
  </si>
  <si>
    <t>BANCO BHD</t>
  </si>
  <si>
    <t>BANRESERVAS</t>
  </si>
  <si>
    <t>ASOCIACION LA NACIONAL DE A Y P</t>
  </si>
  <si>
    <t>ASOCIACION CIBAO DE A Y P</t>
  </si>
  <si>
    <t>PROVINCIA</t>
  </si>
  <si>
    <t>BTH</t>
  </si>
  <si>
    <t xml:space="preserve">ENTIDADES FINACIERAS </t>
  </si>
  <si>
    <t xml:space="preserve">BANRESERVAS </t>
  </si>
  <si>
    <t>BHD</t>
  </si>
  <si>
    <t xml:space="preserve">TOTAL </t>
  </si>
  <si>
    <t>REEMPLAZADA POR  DETERIORO</t>
  </si>
  <si>
    <t>REEMPLAZADA POR  PERDIDA</t>
  </si>
  <si>
    <t xml:space="preserve">TOTAL DE  TARJETAS REEMPLAZADAS </t>
  </si>
  <si>
    <t>ACAP</t>
  </si>
  <si>
    <t>ALNAP</t>
  </si>
  <si>
    <t>Comercios Suspendidos</t>
  </si>
  <si>
    <t>PARTICIPANTES ACTIVOS POR SUBSIDIOS</t>
  </si>
  <si>
    <t>PARTICIPANTES ACTIVOS POR GENERO</t>
  </si>
  <si>
    <t>CANTIDAD DE SUBSIDIOS RECIBIDOS POR PARTICIPANTES</t>
  </si>
  <si>
    <t>PARTICIPANTES ACTIVOS POR REGIÓN</t>
  </si>
  <si>
    <t>LLAMADAS ENTRANTES POR MES</t>
  </si>
  <si>
    <t>DICIEMBRE</t>
  </si>
  <si>
    <t>NOVIEMBRE</t>
  </si>
  <si>
    <t>OCTUBRE</t>
  </si>
  <si>
    <t xml:space="preserve">NÓMINA DESEMBOLSADA POR MES </t>
  </si>
  <si>
    <t xml:space="preserve">DICIEMBRE </t>
  </si>
  <si>
    <t>TARJETAS ACTIVAS POR ENTIDAD FINANCIERA Y POR PROVINCIA 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</si>
</sst>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FF00"/>
      <name val="Calibri"/>
      <family val="2"/>
    </font>
    <font>
      <b/>
      <sz val="11"/>
      <color rgb="FFFFFFFF"/>
      <name val="Calibri"/>
      <family val="2"/>
    </font>
    <font>
      <b/>
      <u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Tahoma"/>
      <family val="2"/>
    </font>
    <font>
      <b/>
      <sz val="11"/>
      <color theme="0"/>
      <name val="Century Gothic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1461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10" fontId="9" fillId="5" borderId="12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0" fontId="9" fillId="5" borderId="14" xfId="2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10" fontId="9" fillId="5" borderId="17" xfId="0" applyNumberFormat="1" applyFont="1" applyFill="1" applyBorder="1" applyAlignment="1">
      <alignment horizontal="center"/>
    </xf>
    <xf numFmtId="0" fontId="11" fillId="6" borderId="1" xfId="3" applyFont="1" applyFill="1" applyBorder="1" applyAlignment="1">
      <alignment vertical="top"/>
    </xf>
    <xf numFmtId="43" fontId="12" fillId="0" borderId="1" xfId="4" applyFont="1" applyFill="1" applyBorder="1" applyAlignment="1">
      <alignment horizontal="right" vertical="center" wrapText="1"/>
    </xf>
    <xf numFmtId="164" fontId="13" fillId="0" borderId="1" xfId="4" applyNumberFormat="1" applyFont="1" applyFill="1" applyBorder="1" applyAlignment="1">
      <alignment vertical="center"/>
    </xf>
    <xf numFmtId="43" fontId="1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left" vertical="center"/>
    </xf>
    <xf numFmtId="164" fontId="15" fillId="7" borderId="1" xfId="0" applyNumberFormat="1" applyFont="1" applyFill="1" applyBorder="1" applyAlignment="1">
      <alignment horizontal="left" vertical="center"/>
    </xf>
    <xf numFmtId="43" fontId="14" fillId="7" borderId="1" xfId="0" applyNumberFormat="1" applyFont="1" applyFill="1" applyBorder="1" applyAlignment="1">
      <alignment horizontal="right" vertical="center"/>
    </xf>
    <xf numFmtId="0" fontId="11" fillId="6" borderId="13" xfId="3" applyFont="1" applyFill="1" applyBorder="1" applyAlignment="1">
      <alignment vertical="center"/>
    </xf>
    <xf numFmtId="0" fontId="11" fillId="6" borderId="1" xfId="0" applyNumberFormat="1" applyFont="1" applyFill="1" applyBorder="1" applyAlignment="1">
      <alignment vertical="distributed"/>
    </xf>
    <xf numFmtId="0" fontId="11" fillId="6" borderId="13" xfId="3" applyFont="1" applyFill="1" applyBorder="1" applyAlignment="1">
      <alignment vertical="top"/>
    </xf>
    <xf numFmtId="164" fontId="15" fillId="7" borderId="1" xfId="1" applyNumberFormat="1" applyFont="1" applyFill="1" applyBorder="1" applyAlignment="1">
      <alignment horizontal="right" vertical="center"/>
    </xf>
    <xf numFmtId="165" fontId="14" fillId="7" borderId="1" xfId="0" applyNumberFormat="1" applyFont="1" applyFill="1" applyBorder="1" applyAlignment="1">
      <alignment horizontal="right" vertical="center"/>
    </xf>
    <xf numFmtId="164" fontId="15" fillId="7" borderId="1" xfId="4" applyNumberFormat="1" applyFont="1" applyFill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19" fillId="8" borderId="8" xfId="0" applyNumberFormat="1" applyFont="1" applyFill="1" applyBorder="1" applyAlignment="1">
      <alignment horizontal="center" vertical="center"/>
    </xf>
    <xf numFmtId="3" fontId="19" fillId="8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6" fillId="0" borderId="6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2" fillId="10" borderId="25" xfId="0" applyFont="1" applyFill="1" applyBorder="1" applyAlignment="1">
      <alignment horizontal="center"/>
    </xf>
    <xf numFmtId="18" fontId="22" fillId="10" borderId="26" xfId="0" applyNumberFormat="1" applyFont="1" applyFill="1" applyBorder="1" applyAlignment="1">
      <alignment horizontal="center"/>
    </xf>
    <xf numFmtId="0" fontId="21" fillId="10" borderId="26" xfId="0" applyFont="1" applyFill="1" applyBorder="1" applyAlignment="1">
      <alignment horizontal="center"/>
    </xf>
    <xf numFmtId="0" fontId="21" fillId="10" borderId="27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43" fontId="23" fillId="2" borderId="9" xfId="4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43" fontId="23" fillId="2" borderId="1" xfId="4" applyFont="1" applyFill="1" applyBorder="1" applyAlignment="1">
      <alignment horizontal="center"/>
    </xf>
    <xf numFmtId="43" fontId="23" fillId="2" borderId="9" xfId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8" fillId="2" borderId="1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vertical="center" wrapText="1"/>
    </xf>
    <xf numFmtId="3" fontId="17" fillId="7" borderId="7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right" vertical="center"/>
    </xf>
    <xf numFmtId="0" fontId="21" fillId="11" borderId="1" xfId="0" applyFont="1" applyFill="1" applyBorder="1" applyAlignment="1">
      <alignment horizontal="center" vertical="center"/>
    </xf>
    <xf numFmtId="4" fontId="21" fillId="11" borderId="1" xfId="0" applyNumberFormat="1" applyFont="1" applyFill="1" applyBorder="1" applyAlignment="1">
      <alignment horizontal="right" vertical="center"/>
    </xf>
    <xf numFmtId="0" fontId="2" fillId="11" borderId="1" xfId="0" applyFont="1" applyFill="1" applyBorder="1"/>
    <xf numFmtId="3" fontId="2" fillId="11" borderId="1" xfId="0" applyNumberFormat="1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vertical="center"/>
    </xf>
    <xf numFmtId="3" fontId="24" fillId="11" borderId="7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top"/>
    </xf>
    <xf numFmtId="43" fontId="25" fillId="11" borderId="19" xfId="1" applyFont="1" applyFill="1" applyBorder="1" applyAlignment="1">
      <alignment vertical="center"/>
    </xf>
    <xf numFmtId="164" fontId="25" fillId="11" borderId="19" xfId="1" applyNumberFormat="1" applyFont="1" applyFill="1" applyBorder="1" applyAlignment="1">
      <alignment horizontal="center" vertical="center"/>
    </xf>
    <xf numFmtId="43" fontId="25" fillId="11" borderId="19" xfId="4" applyFont="1" applyFill="1" applyBorder="1" applyAlignment="1">
      <alignment vertical="center"/>
    </xf>
    <xf numFmtId="164" fontId="25" fillId="11" borderId="19" xfId="4" applyNumberFormat="1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24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" fillId="11" borderId="3" xfId="0" applyFont="1" applyFill="1" applyBorder="1"/>
    <xf numFmtId="3" fontId="6" fillId="7" borderId="6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3" fontId="26" fillId="12" borderId="6" xfId="0" applyNumberFormat="1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 vertical="center"/>
    </xf>
  </cellXfs>
  <cellStyles count="5">
    <cellStyle name="Millares" xfId="1" builtinId="3"/>
    <cellStyle name="Millares 3" xfId="4" xr:uid="{00000000-0005-0000-0000-000001000000}"/>
    <cellStyle name="Normal" xfId="0" builtinId="0"/>
    <cellStyle name="Normal 4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5"/>
  <sheetViews>
    <sheetView workbookViewId="0">
      <selection activeCell="E9" sqref="E9"/>
    </sheetView>
  </sheetViews>
  <sheetFormatPr baseColWidth="10" defaultRowHeight="15" x14ac:dyDescent="0.25"/>
  <cols>
    <col min="1" max="1" width="35.28515625" bestFit="1" customWidth="1"/>
    <col min="2" max="2" width="13.140625" bestFit="1" customWidth="1"/>
  </cols>
  <sheetData>
    <row r="3" spans="1:2" x14ac:dyDescent="0.25">
      <c r="A3" s="55" t="s">
        <v>117</v>
      </c>
      <c r="B3" s="55"/>
    </row>
    <row r="4" spans="1:2" x14ac:dyDescent="0.25">
      <c r="A4" s="1" t="s">
        <v>0</v>
      </c>
      <c r="B4" s="3" t="s">
        <v>13</v>
      </c>
    </row>
    <row r="5" spans="1:2" x14ac:dyDescent="0.25">
      <c r="A5" s="2" t="s">
        <v>1</v>
      </c>
      <c r="B5" s="53">
        <v>82149</v>
      </c>
    </row>
    <row r="6" spans="1:2" x14ac:dyDescent="0.25">
      <c r="A6" s="2" t="s">
        <v>2</v>
      </c>
      <c r="B6" s="53">
        <v>15286</v>
      </c>
    </row>
    <row r="7" spans="1:2" x14ac:dyDescent="0.25">
      <c r="A7" s="2" t="s">
        <v>3</v>
      </c>
      <c r="B7" s="53">
        <v>18627</v>
      </c>
    </row>
    <row r="8" spans="1:2" x14ac:dyDescent="0.25">
      <c r="A8" s="2" t="s">
        <v>4</v>
      </c>
      <c r="B8" s="53">
        <v>13477</v>
      </c>
    </row>
    <row r="9" spans="1:2" x14ac:dyDescent="0.25">
      <c r="A9" s="2" t="s">
        <v>5</v>
      </c>
      <c r="B9" s="53">
        <v>324809</v>
      </c>
    </row>
    <row r="10" spans="1:2" x14ac:dyDescent="0.25">
      <c r="A10" s="2" t="s">
        <v>6</v>
      </c>
      <c r="B10" s="53">
        <v>142786</v>
      </c>
    </row>
    <row r="11" spans="1:2" x14ac:dyDescent="0.25">
      <c r="A11" s="2" t="s">
        <v>7</v>
      </c>
      <c r="B11" s="53">
        <v>964676</v>
      </c>
    </row>
    <row r="12" spans="1:2" x14ac:dyDescent="0.25">
      <c r="A12" s="2" t="s">
        <v>8</v>
      </c>
      <c r="B12" s="53">
        <v>2341038</v>
      </c>
    </row>
    <row r="13" spans="1:2" x14ac:dyDescent="0.25">
      <c r="A13" s="2" t="s">
        <v>9</v>
      </c>
      <c r="B13" s="53">
        <v>82292</v>
      </c>
    </row>
    <row r="14" spans="1:2" x14ac:dyDescent="0.25">
      <c r="A14" s="2" t="s">
        <v>10</v>
      </c>
      <c r="B14" s="53">
        <v>4125</v>
      </c>
    </row>
    <row r="15" spans="1:2" x14ac:dyDescent="0.25">
      <c r="A15" s="1" t="s">
        <v>12</v>
      </c>
      <c r="B15" s="54">
        <v>3989265</v>
      </c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8"/>
  <sheetViews>
    <sheetView workbookViewId="0">
      <selection activeCell="G10" sqref="G10"/>
    </sheetView>
  </sheetViews>
  <sheetFormatPr baseColWidth="10" defaultRowHeight="15" x14ac:dyDescent="0.25"/>
  <cols>
    <col min="1" max="1" width="23.5703125" customWidth="1"/>
    <col min="2" max="2" width="16.28515625" customWidth="1"/>
    <col min="3" max="3" width="17.140625" customWidth="1"/>
    <col min="4" max="4" width="19.28515625" customWidth="1"/>
  </cols>
  <sheetData>
    <row r="2" spans="1:4" ht="15.75" thickBot="1" x14ac:dyDescent="0.3"/>
    <row r="3" spans="1:4" ht="30.75" thickBot="1" x14ac:dyDescent="0.3">
      <c r="A3" s="87" t="s">
        <v>107</v>
      </c>
      <c r="B3" s="88" t="s">
        <v>111</v>
      </c>
      <c r="C3" s="88" t="s">
        <v>112</v>
      </c>
      <c r="D3" s="88" t="s">
        <v>113</v>
      </c>
    </row>
    <row r="4" spans="1:4" ht="17.25" thickBot="1" x14ac:dyDescent="0.3">
      <c r="A4" s="44" t="s">
        <v>114</v>
      </c>
      <c r="B4" s="45">
        <v>2066</v>
      </c>
      <c r="C4" s="45">
        <v>1305</v>
      </c>
      <c r="D4" s="45">
        <v>3371</v>
      </c>
    </row>
    <row r="5" spans="1:4" ht="17.25" thickBot="1" x14ac:dyDescent="0.3">
      <c r="A5" s="89" t="s">
        <v>108</v>
      </c>
      <c r="B5" s="90">
        <v>1195</v>
      </c>
      <c r="C5" s="90">
        <v>1527</v>
      </c>
      <c r="D5" s="90">
        <v>2722</v>
      </c>
    </row>
    <row r="6" spans="1:4" ht="17.25" thickBot="1" x14ac:dyDescent="0.3">
      <c r="A6" s="44" t="s">
        <v>115</v>
      </c>
      <c r="B6" s="45">
        <v>6730</v>
      </c>
      <c r="C6" s="45">
        <v>2028</v>
      </c>
      <c r="D6" s="45">
        <v>8758</v>
      </c>
    </row>
    <row r="7" spans="1:4" ht="17.25" thickBot="1" x14ac:dyDescent="0.3">
      <c r="A7" s="89" t="s">
        <v>109</v>
      </c>
      <c r="B7" s="90">
        <v>4751</v>
      </c>
      <c r="C7" s="90">
        <v>2455</v>
      </c>
      <c r="D7" s="90">
        <v>7206</v>
      </c>
    </row>
    <row r="8" spans="1:4" ht="15.75" thickBot="1" x14ac:dyDescent="0.3">
      <c r="A8" s="99" t="s">
        <v>110</v>
      </c>
      <c r="B8" s="100">
        <v>14742</v>
      </c>
      <c r="C8" s="100">
        <v>7315</v>
      </c>
      <c r="D8" s="100">
        <v>22057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7"/>
  <sheetViews>
    <sheetView tabSelected="1" topLeftCell="A13" workbookViewId="0">
      <selection activeCell="F24" sqref="F24"/>
    </sheetView>
  </sheetViews>
  <sheetFormatPr baseColWidth="10" defaultRowHeight="15" x14ac:dyDescent="0.25"/>
  <cols>
    <col min="1" max="1" width="11.7109375" bestFit="1" customWidth="1"/>
    <col min="2" max="2" width="35.28515625" bestFit="1" customWidth="1"/>
    <col min="3" max="3" width="13.140625" bestFit="1" customWidth="1"/>
  </cols>
  <sheetData>
    <row r="2" spans="1:3" x14ac:dyDescent="0.25">
      <c r="A2" s="42" t="s">
        <v>118</v>
      </c>
      <c r="B2" s="57"/>
      <c r="C2" s="43"/>
    </row>
    <row r="3" spans="1:3" x14ac:dyDescent="0.25">
      <c r="A3" s="1" t="s">
        <v>14</v>
      </c>
      <c r="B3" s="1" t="s">
        <v>0</v>
      </c>
      <c r="C3" s="3" t="s">
        <v>11</v>
      </c>
    </row>
    <row r="4" spans="1:3" x14ac:dyDescent="0.25">
      <c r="A4" s="4" t="s">
        <v>15</v>
      </c>
      <c r="B4" s="2" t="s">
        <v>1</v>
      </c>
      <c r="C4" s="5">
        <v>56295</v>
      </c>
    </row>
    <row r="5" spans="1:3" x14ac:dyDescent="0.25">
      <c r="A5" s="4" t="s">
        <v>15</v>
      </c>
      <c r="B5" s="2" t="s">
        <v>2</v>
      </c>
      <c r="C5" s="5">
        <v>2713</v>
      </c>
    </row>
    <row r="6" spans="1:3" x14ac:dyDescent="0.25">
      <c r="A6" s="4" t="s">
        <v>15</v>
      </c>
      <c r="B6" s="2" t="s">
        <v>3</v>
      </c>
      <c r="C6" s="5">
        <v>13375</v>
      </c>
    </row>
    <row r="7" spans="1:3" x14ac:dyDescent="0.25">
      <c r="A7" s="4" t="s">
        <v>15</v>
      </c>
      <c r="B7" s="2" t="s">
        <v>4</v>
      </c>
      <c r="C7" s="5">
        <v>109</v>
      </c>
    </row>
    <row r="8" spans="1:3" x14ac:dyDescent="0.25">
      <c r="A8" s="4" t="s">
        <v>15</v>
      </c>
      <c r="B8" s="2" t="s">
        <v>5</v>
      </c>
      <c r="C8" s="5">
        <v>236039</v>
      </c>
    </row>
    <row r="9" spans="1:3" x14ac:dyDescent="0.25">
      <c r="A9" s="4" t="s">
        <v>15</v>
      </c>
      <c r="B9" s="2" t="s">
        <v>6</v>
      </c>
      <c r="C9" s="5">
        <v>103638</v>
      </c>
    </row>
    <row r="10" spans="1:3" x14ac:dyDescent="0.25">
      <c r="A10" s="4" t="s">
        <v>15</v>
      </c>
      <c r="B10" s="2" t="s">
        <v>7</v>
      </c>
      <c r="C10" s="5">
        <v>636837</v>
      </c>
    </row>
    <row r="11" spans="1:3" x14ac:dyDescent="0.25">
      <c r="A11" s="4" t="s">
        <v>15</v>
      </c>
      <c r="B11" s="2" t="s">
        <v>8</v>
      </c>
      <c r="C11" s="5">
        <v>1486367</v>
      </c>
    </row>
    <row r="12" spans="1:3" x14ac:dyDescent="0.25">
      <c r="A12" s="4" t="s">
        <v>15</v>
      </c>
      <c r="B12" s="2" t="s">
        <v>9</v>
      </c>
      <c r="C12" s="5">
        <v>58430</v>
      </c>
    </row>
    <row r="13" spans="1:3" x14ac:dyDescent="0.25">
      <c r="A13" s="4" t="s">
        <v>15</v>
      </c>
      <c r="B13" s="2" t="s">
        <v>10</v>
      </c>
      <c r="C13" s="5">
        <v>887</v>
      </c>
    </row>
    <row r="14" spans="1:3" x14ac:dyDescent="0.25">
      <c r="A14" s="58" t="s">
        <v>16</v>
      </c>
      <c r="B14" s="59"/>
      <c r="C14" s="6">
        <f>SUM(C4:C13)</f>
        <v>2594690</v>
      </c>
    </row>
    <row r="16" spans="1:3" x14ac:dyDescent="0.25">
      <c r="A16" s="1" t="s">
        <v>14</v>
      </c>
      <c r="B16" s="1" t="s">
        <v>0</v>
      </c>
      <c r="C16" s="3" t="s">
        <v>11</v>
      </c>
    </row>
    <row r="17" spans="1:3" x14ac:dyDescent="0.25">
      <c r="A17" s="4" t="s">
        <v>17</v>
      </c>
      <c r="B17" s="2" t="s">
        <v>1</v>
      </c>
      <c r="C17" s="5">
        <v>25854</v>
      </c>
    </row>
    <row r="18" spans="1:3" x14ac:dyDescent="0.25">
      <c r="A18" s="4" t="s">
        <v>17</v>
      </c>
      <c r="B18" s="2" t="s">
        <v>2</v>
      </c>
      <c r="C18" s="5">
        <v>12573</v>
      </c>
    </row>
    <row r="19" spans="1:3" x14ac:dyDescent="0.25">
      <c r="A19" s="4" t="s">
        <v>17</v>
      </c>
      <c r="B19" s="2" t="s">
        <v>3</v>
      </c>
      <c r="C19" s="5">
        <v>5252</v>
      </c>
    </row>
    <row r="20" spans="1:3" x14ac:dyDescent="0.25">
      <c r="A20" s="4" t="s">
        <v>17</v>
      </c>
      <c r="B20" s="2" t="s">
        <v>4</v>
      </c>
      <c r="C20" s="5">
        <v>13368</v>
      </c>
    </row>
    <row r="21" spans="1:3" x14ac:dyDescent="0.25">
      <c r="A21" s="4" t="s">
        <v>17</v>
      </c>
      <c r="B21" s="2" t="s">
        <v>5</v>
      </c>
      <c r="C21" s="5">
        <v>88770</v>
      </c>
    </row>
    <row r="22" spans="1:3" x14ac:dyDescent="0.25">
      <c r="A22" s="4" t="s">
        <v>17</v>
      </c>
      <c r="B22" s="2" t="s">
        <v>6</v>
      </c>
      <c r="C22" s="5">
        <v>39148</v>
      </c>
    </row>
    <row r="23" spans="1:3" x14ac:dyDescent="0.25">
      <c r="A23" s="4" t="s">
        <v>17</v>
      </c>
      <c r="B23" s="2" t="s">
        <v>7</v>
      </c>
      <c r="C23" s="5">
        <v>327839</v>
      </c>
    </row>
    <row r="24" spans="1:3" x14ac:dyDescent="0.25">
      <c r="A24" s="4" t="s">
        <v>17</v>
      </c>
      <c r="B24" s="2" t="s">
        <v>8</v>
      </c>
      <c r="C24" s="5">
        <v>854671</v>
      </c>
    </row>
    <row r="25" spans="1:3" x14ac:dyDescent="0.25">
      <c r="A25" s="4" t="s">
        <v>17</v>
      </c>
      <c r="B25" s="2" t="s">
        <v>9</v>
      </c>
      <c r="C25" s="5">
        <v>23862</v>
      </c>
    </row>
    <row r="26" spans="1:3" x14ac:dyDescent="0.25">
      <c r="A26" s="4" t="s">
        <v>17</v>
      </c>
      <c r="B26" s="2" t="s">
        <v>10</v>
      </c>
      <c r="C26" s="5">
        <v>3238</v>
      </c>
    </row>
    <row r="27" spans="1:3" x14ac:dyDescent="0.25">
      <c r="A27" s="58" t="s">
        <v>16</v>
      </c>
      <c r="B27" s="59"/>
      <c r="C27" s="6">
        <f>SUM(C17:C26)</f>
        <v>1394575</v>
      </c>
    </row>
  </sheetData>
  <mergeCells count="3">
    <mergeCell ref="A14:B14"/>
    <mergeCell ref="A27:B27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E10" sqref="E10"/>
    </sheetView>
  </sheetViews>
  <sheetFormatPr baseColWidth="10" defaultRowHeight="15" x14ac:dyDescent="0.25"/>
  <cols>
    <col min="1" max="1" width="22" customWidth="1"/>
    <col min="2" max="2" width="40.140625" customWidth="1"/>
  </cols>
  <sheetData>
    <row r="1" spans="1:2" ht="15.75" thickBot="1" x14ac:dyDescent="0.3"/>
    <row r="2" spans="1:2" ht="16.5" thickBot="1" x14ac:dyDescent="0.3">
      <c r="A2" s="60" t="s">
        <v>119</v>
      </c>
      <c r="B2" s="61"/>
    </row>
    <row r="3" spans="1:2" ht="16.5" thickBot="1" x14ac:dyDescent="0.3">
      <c r="A3" s="7" t="s">
        <v>18</v>
      </c>
      <c r="B3" s="8" t="s">
        <v>19</v>
      </c>
    </row>
    <row r="4" spans="1:2" ht="18" thickBot="1" x14ac:dyDescent="0.3">
      <c r="A4" s="110">
        <v>75613</v>
      </c>
      <c r="B4" s="111">
        <v>1</v>
      </c>
    </row>
    <row r="5" spans="1:2" ht="18" thickBot="1" x14ac:dyDescent="0.3">
      <c r="A5" s="9">
        <v>289962</v>
      </c>
      <c r="B5" s="10">
        <v>2</v>
      </c>
    </row>
    <row r="6" spans="1:2" ht="18" thickBot="1" x14ac:dyDescent="0.3">
      <c r="A6" s="110">
        <v>455520</v>
      </c>
      <c r="B6" s="111">
        <v>3</v>
      </c>
    </row>
    <row r="7" spans="1:2" ht="18" thickBot="1" x14ac:dyDescent="0.3">
      <c r="A7" s="9">
        <v>336948</v>
      </c>
      <c r="B7" s="10">
        <v>4</v>
      </c>
    </row>
    <row r="8" spans="1:2" ht="18" thickBot="1" x14ac:dyDescent="0.3">
      <c r="A8" s="110">
        <v>108630</v>
      </c>
      <c r="B8" s="111">
        <v>5</v>
      </c>
    </row>
    <row r="9" spans="1:2" ht="18" thickBot="1" x14ac:dyDescent="0.3">
      <c r="A9" s="9">
        <v>12226</v>
      </c>
      <c r="B9" s="10">
        <v>6</v>
      </c>
    </row>
    <row r="10" spans="1:2" ht="18" thickBot="1" x14ac:dyDescent="0.3">
      <c r="A10" s="112">
        <v>410</v>
      </c>
      <c r="B10" s="111">
        <v>7</v>
      </c>
    </row>
    <row r="11" spans="1:2" ht="15.75" thickBot="1" x14ac:dyDescent="0.3">
      <c r="A11" s="113">
        <v>1279309</v>
      </c>
      <c r="B11" s="114" t="s">
        <v>16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8"/>
  <sheetViews>
    <sheetView workbookViewId="0">
      <selection activeCell="E11" sqref="E11"/>
    </sheetView>
  </sheetViews>
  <sheetFormatPr baseColWidth="10" defaultRowHeight="15" x14ac:dyDescent="0.25"/>
  <cols>
    <col min="1" max="1" width="25.42578125" bestFit="1" customWidth="1"/>
    <col min="3" max="3" width="24.85546875" bestFit="1" customWidth="1"/>
    <col min="5" max="5" width="19" bestFit="1" customWidth="1"/>
    <col min="7" max="7" width="22.85546875" bestFit="1" customWidth="1"/>
  </cols>
  <sheetData>
    <row r="2" spans="1:8" x14ac:dyDescent="0.25">
      <c r="A2" s="106" t="s">
        <v>120</v>
      </c>
      <c r="B2" s="107"/>
      <c r="C2" s="107"/>
      <c r="D2" s="107"/>
      <c r="E2" s="107"/>
      <c r="F2" s="107"/>
      <c r="G2" s="107"/>
      <c r="H2" s="108"/>
    </row>
    <row r="3" spans="1:8" x14ac:dyDescent="0.25">
      <c r="A3" s="95" t="s">
        <v>20</v>
      </c>
      <c r="B3" s="95" t="s">
        <v>56</v>
      </c>
      <c r="C3" s="95" t="s">
        <v>21</v>
      </c>
      <c r="D3" s="95" t="s">
        <v>56</v>
      </c>
      <c r="E3" s="95" t="s">
        <v>22</v>
      </c>
      <c r="F3" s="95" t="s">
        <v>56</v>
      </c>
      <c r="G3" s="95" t="s">
        <v>23</v>
      </c>
      <c r="H3" s="95" t="s">
        <v>56</v>
      </c>
    </row>
    <row r="4" spans="1:8" x14ac:dyDescent="0.25">
      <c r="A4" s="14" t="s">
        <v>24</v>
      </c>
      <c r="B4" s="15">
        <v>45287</v>
      </c>
      <c r="C4" s="14" t="s">
        <v>25</v>
      </c>
      <c r="D4" s="15">
        <v>13051</v>
      </c>
      <c r="E4" s="14" t="s">
        <v>26</v>
      </c>
      <c r="F4" s="15">
        <v>113551</v>
      </c>
      <c r="G4" s="14" t="s">
        <v>27</v>
      </c>
      <c r="H4" s="15">
        <v>16336</v>
      </c>
    </row>
    <row r="5" spans="1:8" x14ac:dyDescent="0.25">
      <c r="A5" s="14" t="s">
        <v>28</v>
      </c>
      <c r="B5" s="15">
        <v>19724</v>
      </c>
      <c r="C5" s="14" t="s">
        <v>29</v>
      </c>
      <c r="D5" s="15">
        <v>30454</v>
      </c>
      <c r="E5" s="14" t="s">
        <v>30</v>
      </c>
      <c r="F5" s="15">
        <v>248995</v>
      </c>
      <c r="G5" s="14" t="s">
        <v>31</v>
      </c>
      <c r="H5" s="15">
        <v>41623</v>
      </c>
    </row>
    <row r="6" spans="1:8" x14ac:dyDescent="0.25">
      <c r="A6" s="14" t="s">
        <v>32</v>
      </c>
      <c r="B6" s="15">
        <v>39477</v>
      </c>
      <c r="C6" s="14" t="s">
        <v>33</v>
      </c>
      <c r="D6" s="15">
        <v>25791</v>
      </c>
      <c r="E6" s="109" t="s">
        <v>16</v>
      </c>
      <c r="F6" s="98">
        <f>SUM(F4:F5)</f>
        <v>362546</v>
      </c>
      <c r="G6" s="14" t="s">
        <v>34</v>
      </c>
      <c r="H6" s="15">
        <v>17886</v>
      </c>
    </row>
    <row r="7" spans="1:8" x14ac:dyDescent="0.25">
      <c r="A7" s="14" t="s">
        <v>35</v>
      </c>
      <c r="B7" s="15">
        <v>9323</v>
      </c>
      <c r="C7" s="14" t="s">
        <v>36</v>
      </c>
      <c r="D7" s="15">
        <v>36079</v>
      </c>
      <c r="G7" s="14" t="s">
        <v>37</v>
      </c>
      <c r="H7" s="15">
        <v>25004</v>
      </c>
    </row>
    <row r="8" spans="1:8" x14ac:dyDescent="0.25">
      <c r="A8" s="14" t="s">
        <v>38</v>
      </c>
      <c r="B8" s="15">
        <v>5267</v>
      </c>
      <c r="C8" s="14" t="s">
        <v>39</v>
      </c>
      <c r="D8" s="15">
        <v>17253</v>
      </c>
      <c r="G8" s="14" t="s">
        <v>40</v>
      </c>
      <c r="H8" s="15">
        <v>31110</v>
      </c>
    </row>
    <row r="9" spans="1:8" x14ac:dyDescent="0.25">
      <c r="A9" s="14" t="s">
        <v>41</v>
      </c>
      <c r="B9" s="15">
        <v>12639</v>
      </c>
      <c r="C9" s="14" t="s">
        <v>42</v>
      </c>
      <c r="D9" s="15">
        <v>10516</v>
      </c>
      <c r="G9" s="14" t="s">
        <v>43</v>
      </c>
      <c r="H9" s="15">
        <v>44658</v>
      </c>
    </row>
    <row r="10" spans="1:8" x14ac:dyDescent="0.25">
      <c r="A10" s="14" t="s">
        <v>44</v>
      </c>
      <c r="B10" s="15">
        <v>55556</v>
      </c>
      <c r="C10" s="14" t="s">
        <v>45</v>
      </c>
      <c r="D10" s="15">
        <v>26131</v>
      </c>
      <c r="G10" s="97" t="s">
        <v>16</v>
      </c>
      <c r="H10" s="98">
        <f>SUM(H4:H9)</f>
        <v>176617</v>
      </c>
    </row>
    <row r="11" spans="1:8" x14ac:dyDescent="0.25">
      <c r="A11" s="14" t="s">
        <v>46</v>
      </c>
      <c r="B11" s="15">
        <v>13619</v>
      </c>
      <c r="C11" s="14" t="s">
        <v>47</v>
      </c>
      <c r="D11" s="15">
        <v>52147</v>
      </c>
    </row>
    <row r="12" spans="1:8" x14ac:dyDescent="0.25">
      <c r="A12" s="14" t="s">
        <v>48</v>
      </c>
      <c r="B12" s="15">
        <v>25802</v>
      </c>
      <c r="C12" s="14" t="s">
        <v>49</v>
      </c>
      <c r="D12" s="15">
        <v>52374</v>
      </c>
    </row>
    <row r="13" spans="1:8" x14ac:dyDescent="0.25">
      <c r="A13" s="14" t="s">
        <v>50</v>
      </c>
      <c r="B13" s="15">
        <v>78687</v>
      </c>
      <c r="C13" s="14" t="s">
        <v>51</v>
      </c>
      <c r="D13" s="15">
        <v>20891</v>
      </c>
    </row>
    <row r="14" spans="1:8" x14ac:dyDescent="0.25">
      <c r="A14" s="97" t="s">
        <v>16</v>
      </c>
      <c r="B14" s="98">
        <f>SUM(B4:B13)</f>
        <v>305381</v>
      </c>
      <c r="C14" s="14" t="s">
        <v>52</v>
      </c>
      <c r="D14" s="15">
        <v>15712</v>
      </c>
    </row>
    <row r="15" spans="1:8" x14ac:dyDescent="0.25">
      <c r="C15" s="14" t="s">
        <v>53</v>
      </c>
      <c r="D15" s="15">
        <v>25409</v>
      </c>
    </row>
    <row r="16" spans="1:8" x14ac:dyDescent="0.25">
      <c r="C16" s="14" t="s">
        <v>54</v>
      </c>
      <c r="D16" s="15">
        <v>95485</v>
      </c>
    </row>
    <row r="17" spans="3:4" x14ac:dyDescent="0.25">
      <c r="C17" s="14" t="s">
        <v>55</v>
      </c>
      <c r="D17" s="15">
        <v>16641</v>
      </c>
    </row>
    <row r="18" spans="3:4" x14ac:dyDescent="0.25">
      <c r="C18" s="97" t="s">
        <v>16</v>
      </c>
      <c r="D18" s="98">
        <f>SUM(D4:D17)</f>
        <v>437934</v>
      </c>
    </row>
  </sheetData>
  <mergeCells count="1"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9"/>
  <sheetViews>
    <sheetView workbookViewId="0">
      <selection activeCell="O11" sqref="O11"/>
    </sheetView>
  </sheetViews>
  <sheetFormatPr baseColWidth="10" defaultRowHeight="15" x14ac:dyDescent="0.25"/>
  <cols>
    <col min="1" max="1" width="13" bestFit="1" customWidth="1"/>
  </cols>
  <sheetData>
    <row r="2" spans="1:13" x14ac:dyDescent="0.25">
      <c r="A2" s="62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5">
      <c r="A3" s="56" t="s">
        <v>122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6.5" thickBot="1" x14ac:dyDescent="0.3">
      <c r="A4" s="63" t="s">
        <v>57</v>
      </c>
      <c r="B4" s="64">
        <v>0.33333333333333331</v>
      </c>
      <c r="C4" s="64">
        <v>0.375</v>
      </c>
      <c r="D4" s="64">
        <v>0.41666666666666669</v>
      </c>
      <c r="E4" s="64">
        <v>0.45833333333333331</v>
      </c>
      <c r="F4" s="64">
        <v>0.5</v>
      </c>
      <c r="G4" s="64">
        <v>0.54166666666666663</v>
      </c>
      <c r="H4" s="64">
        <v>0.58333333333333337</v>
      </c>
      <c r="I4" s="64">
        <v>0.625</v>
      </c>
      <c r="J4" s="64">
        <v>0.66666666666666663</v>
      </c>
      <c r="K4" s="64">
        <v>0.70833333333333337</v>
      </c>
      <c r="L4" s="65" t="s">
        <v>12</v>
      </c>
      <c r="M4" s="66" t="s">
        <v>58</v>
      </c>
    </row>
    <row r="5" spans="1:13" x14ac:dyDescent="0.25">
      <c r="A5" s="16" t="s">
        <v>59</v>
      </c>
      <c r="B5" s="17">
        <v>8545</v>
      </c>
      <c r="C5" s="17">
        <v>12339</v>
      </c>
      <c r="D5" s="17">
        <v>13594</v>
      </c>
      <c r="E5" s="17">
        <v>13236</v>
      </c>
      <c r="F5" s="17">
        <v>8794</v>
      </c>
      <c r="G5" s="17">
        <v>8790</v>
      </c>
      <c r="H5" s="17">
        <v>10285</v>
      </c>
      <c r="I5" s="17">
        <v>8851</v>
      </c>
      <c r="J5" s="17">
        <v>95</v>
      </c>
      <c r="K5" s="17">
        <v>0</v>
      </c>
      <c r="L5" s="17">
        <v>79426</v>
      </c>
      <c r="M5" s="18">
        <v>1</v>
      </c>
    </row>
    <row r="6" spans="1:13" x14ac:dyDescent="0.25">
      <c r="A6" s="19" t="s">
        <v>60</v>
      </c>
      <c r="B6" s="20">
        <v>5532</v>
      </c>
      <c r="C6" s="20">
        <v>5453</v>
      </c>
      <c r="D6" s="20">
        <v>4705</v>
      </c>
      <c r="E6" s="20">
        <v>5000</v>
      </c>
      <c r="F6" s="20">
        <v>2742</v>
      </c>
      <c r="G6" s="20">
        <v>1948</v>
      </c>
      <c r="H6" s="20">
        <v>4603</v>
      </c>
      <c r="I6" s="20">
        <v>4486</v>
      </c>
      <c r="J6" s="20">
        <v>92</v>
      </c>
      <c r="K6" s="20">
        <v>0</v>
      </c>
      <c r="L6" s="20">
        <v>34561</v>
      </c>
      <c r="M6" s="21">
        <v>0.43513459068818777</v>
      </c>
    </row>
    <row r="7" spans="1:13" ht="15.75" thickBot="1" x14ac:dyDescent="0.3">
      <c r="A7" s="22" t="s">
        <v>61</v>
      </c>
      <c r="B7" s="23">
        <v>2443</v>
      </c>
      <c r="C7" s="23">
        <v>6040</v>
      </c>
      <c r="D7" s="23">
        <v>7844</v>
      </c>
      <c r="E7" s="23">
        <v>7274</v>
      </c>
      <c r="F7" s="23">
        <v>5637</v>
      </c>
      <c r="G7" s="23">
        <v>6449</v>
      </c>
      <c r="H7" s="23">
        <v>5193</v>
      </c>
      <c r="I7" s="23">
        <v>3985</v>
      </c>
      <c r="J7" s="23">
        <v>0</v>
      </c>
      <c r="K7" s="23">
        <v>0</v>
      </c>
      <c r="L7" s="23">
        <v>44865</v>
      </c>
      <c r="M7" s="24">
        <v>0.56486540931181228</v>
      </c>
    </row>
    <row r="9" spans="1:13" x14ac:dyDescent="0.25">
      <c r="A9" s="67" t="s">
        <v>123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6.5" thickBot="1" x14ac:dyDescent="0.3">
      <c r="A10" s="63" t="s">
        <v>57</v>
      </c>
      <c r="B10" s="64">
        <v>0.33333333333333331</v>
      </c>
      <c r="C10" s="64">
        <v>0.375</v>
      </c>
      <c r="D10" s="64">
        <v>0.41666666666666669</v>
      </c>
      <c r="E10" s="64">
        <v>0.45833333333333331</v>
      </c>
      <c r="F10" s="64">
        <v>0.5</v>
      </c>
      <c r="G10" s="64">
        <v>0.54166666666666663</v>
      </c>
      <c r="H10" s="64">
        <v>0.58333333333333337</v>
      </c>
      <c r="I10" s="64">
        <v>0.625</v>
      </c>
      <c r="J10" s="64">
        <v>0.66666666666666663</v>
      </c>
      <c r="K10" s="64">
        <v>0.70833333333333337</v>
      </c>
      <c r="L10" s="65" t="s">
        <v>12</v>
      </c>
      <c r="M10" s="66" t="s">
        <v>58</v>
      </c>
    </row>
    <row r="11" spans="1:13" x14ac:dyDescent="0.25">
      <c r="A11" s="16" t="s">
        <v>59</v>
      </c>
      <c r="B11" s="17">
        <v>7897</v>
      </c>
      <c r="C11" s="17">
        <v>12610</v>
      </c>
      <c r="D11" s="17">
        <v>13248</v>
      </c>
      <c r="E11" s="17">
        <v>13067</v>
      </c>
      <c r="F11" s="17">
        <v>9246</v>
      </c>
      <c r="G11" s="17">
        <v>8900</v>
      </c>
      <c r="H11" s="17">
        <v>11362</v>
      </c>
      <c r="I11" s="17">
        <v>10522</v>
      </c>
      <c r="J11" s="17">
        <v>131</v>
      </c>
      <c r="K11" s="17">
        <v>0</v>
      </c>
      <c r="L11" s="17">
        <v>79340</v>
      </c>
      <c r="M11" s="18">
        <v>1</v>
      </c>
    </row>
    <row r="12" spans="1:13" x14ac:dyDescent="0.25">
      <c r="A12" s="19" t="s">
        <v>60</v>
      </c>
      <c r="B12" s="20">
        <v>4520</v>
      </c>
      <c r="C12" s="20">
        <v>5987</v>
      </c>
      <c r="D12" s="20">
        <v>5621</v>
      </c>
      <c r="E12" s="20">
        <v>5701</v>
      </c>
      <c r="F12" s="20">
        <v>3864</v>
      </c>
      <c r="G12" s="20">
        <v>2871</v>
      </c>
      <c r="H12" s="20">
        <v>5275</v>
      </c>
      <c r="I12" s="20">
        <v>5248</v>
      </c>
      <c r="J12" s="20">
        <v>115</v>
      </c>
      <c r="K12" s="20">
        <v>0</v>
      </c>
      <c r="L12" s="20">
        <v>39202</v>
      </c>
      <c r="M12" s="21">
        <v>0.49410133602218304</v>
      </c>
    </row>
    <row r="13" spans="1:13" ht="15.75" thickBot="1" x14ac:dyDescent="0.3">
      <c r="A13" s="22" t="s">
        <v>61</v>
      </c>
      <c r="B13" s="23">
        <v>2688</v>
      </c>
      <c r="C13" s="23">
        <v>5546</v>
      </c>
      <c r="D13" s="23">
        <v>6314</v>
      </c>
      <c r="E13" s="23">
        <v>6194</v>
      </c>
      <c r="F13" s="23">
        <v>4695</v>
      </c>
      <c r="G13" s="23">
        <v>5276</v>
      </c>
      <c r="H13" s="23">
        <v>5111</v>
      </c>
      <c r="I13" s="23">
        <v>4314</v>
      </c>
      <c r="J13" s="23">
        <v>0</v>
      </c>
      <c r="K13" s="23">
        <v>0</v>
      </c>
      <c r="L13" s="23">
        <v>40138</v>
      </c>
      <c r="M13" s="24">
        <v>0.50589866397781702</v>
      </c>
    </row>
    <row r="15" spans="1:13" x14ac:dyDescent="0.25">
      <c r="A15" s="67" t="s">
        <v>124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ht="16.5" thickBot="1" x14ac:dyDescent="0.3">
      <c r="A16" s="63" t="s">
        <v>57</v>
      </c>
      <c r="B16" s="64">
        <v>0.33333333333333331</v>
      </c>
      <c r="C16" s="64">
        <v>0.375</v>
      </c>
      <c r="D16" s="64">
        <v>0.41666666666666669</v>
      </c>
      <c r="E16" s="64">
        <v>0.45833333333333331</v>
      </c>
      <c r="F16" s="64">
        <v>0.5</v>
      </c>
      <c r="G16" s="64">
        <v>0.54166666666666663</v>
      </c>
      <c r="H16" s="64">
        <v>0.58333333333333337</v>
      </c>
      <c r="I16" s="64">
        <v>0.625</v>
      </c>
      <c r="J16" s="64">
        <v>0.66666666666666663</v>
      </c>
      <c r="K16" s="64">
        <v>0.70833333333333337</v>
      </c>
      <c r="L16" s="65" t="s">
        <v>12</v>
      </c>
      <c r="M16" s="66" t="s">
        <v>58</v>
      </c>
    </row>
    <row r="17" spans="1:13" x14ac:dyDescent="0.25">
      <c r="A17" s="16" t="s">
        <v>59</v>
      </c>
      <c r="B17" s="17">
        <v>5794</v>
      </c>
      <c r="C17" s="17">
        <v>9488</v>
      </c>
      <c r="D17" s="17">
        <v>10947</v>
      </c>
      <c r="E17" s="17">
        <v>10479</v>
      </c>
      <c r="F17" s="17">
        <v>6466</v>
      </c>
      <c r="G17" s="17">
        <v>5899</v>
      </c>
      <c r="H17" s="17">
        <v>7867</v>
      </c>
      <c r="I17" s="17">
        <v>7159</v>
      </c>
      <c r="J17" s="17">
        <v>87</v>
      </c>
      <c r="K17" s="17">
        <v>0</v>
      </c>
      <c r="L17" s="17">
        <v>64186</v>
      </c>
      <c r="M17" s="18">
        <v>1</v>
      </c>
    </row>
    <row r="18" spans="1:13" x14ac:dyDescent="0.25">
      <c r="A18" s="19" t="s">
        <v>60</v>
      </c>
      <c r="B18" s="20">
        <v>4240</v>
      </c>
      <c r="C18" s="20">
        <v>5539</v>
      </c>
      <c r="D18" s="20">
        <v>5517</v>
      </c>
      <c r="E18" s="20">
        <v>5967</v>
      </c>
      <c r="F18" s="20">
        <v>3777</v>
      </c>
      <c r="G18" s="20">
        <v>2626</v>
      </c>
      <c r="H18" s="20">
        <v>5210</v>
      </c>
      <c r="I18" s="20">
        <v>4841</v>
      </c>
      <c r="J18" s="20">
        <v>87</v>
      </c>
      <c r="K18" s="20">
        <v>0</v>
      </c>
      <c r="L18" s="20">
        <v>37804</v>
      </c>
      <c r="M18" s="21">
        <v>0.58897578911289061</v>
      </c>
    </row>
    <row r="19" spans="1:13" ht="15.75" thickBot="1" x14ac:dyDescent="0.3">
      <c r="A19" s="22" t="s">
        <v>61</v>
      </c>
      <c r="B19" s="23">
        <v>1554</v>
      </c>
      <c r="C19" s="23">
        <v>3949</v>
      </c>
      <c r="D19" s="23">
        <v>5430</v>
      </c>
      <c r="E19" s="23">
        <v>4512</v>
      </c>
      <c r="F19" s="23">
        <v>2689</v>
      </c>
      <c r="G19" s="23">
        <v>3273</v>
      </c>
      <c r="H19" s="23">
        <v>2657</v>
      </c>
      <c r="I19" s="23">
        <v>2318</v>
      </c>
      <c r="J19" s="23">
        <v>0</v>
      </c>
      <c r="K19" s="23">
        <v>0</v>
      </c>
      <c r="L19" s="23">
        <v>26382</v>
      </c>
      <c r="M19" s="24">
        <v>0.41102421088710933</v>
      </c>
    </row>
  </sheetData>
  <mergeCells count="4">
    <mergeCell ref="A2:M2"/>
    <mergeCell ref="A3:M3"/>
    <mergeCell ref="A9:M9"/>
    <mergeCell ref="A15:M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57"/>
  <sheetViews>
    <sheetView topLeftCell="A40" workbookViewId="0">
      <selection activeCell="A56" sqref="A56:C56"/>
    </sheetView>
  </sheetViews>
  <sheetFormatPr baseColWidth="10" defaultRowHeight="15" x14ac:dyDescent="0.25"/>
  <cols>
    <col min="1" max="1" width="50" bestFit="1" customWidth="1"/>
    <col min="2" max="2" width="17" bestFit="1" customWidth="1"/>
    <col min="3" max="3" width="12.5703125" bestFit="1" customWidth="1"/>
  </cols>
  <sheetData>
    <row r="2" spans="1:3" x14ac:dyDescent="0.25">
      <c r="A2" s="70" t="s">
        <v>125</v>
      </c>
      <c r="B2" s="70"/>
      <c r="C2" s="70"/>
    </row>
    <row r="3" spans="1:3" x14ac:dyDescent="0.25">
      <c r="A3" s="70" t="s">
        <v>126</v>
      </c>
      <c r="B3" s="70"/>
      <c r="C3" s="70"/>
    </row>
    <row r="4" spans="1:3" x14ac:dyDescent="0.25">
      <c r="A4" s="68" t="s">
        <v>62</v>
      </c>
      <c r="B4" s="73" t="s">
        <v>63</v>
      </c>
      <c r="C4" s="68" t="s">
        <v>64</v>
      </c>
    </row>
    <row r="5" spans="1:3" x14ac:dyDescent="0.25">
      <c r="A5" s="25" t="s">
        <v>65</v>
      </c>
      <c r="B5" s="26">
        <v>46334160</v>
      </c>
      <c r="C5" s="27">
        <v>13548</v>
      </c>
    </row>
    <row r="6" spans="1:3" x14ac:dyDescent="0.25">
      <c r="A6" s="25" t="s">
        <v>66</v>
      </c>
      <c r="B6" s="26">
        <v>213939924</v>
      </c>
      <c r="C6" s="27">
        <v>938333</v>
      </c>
    </row>
    <row r="7" spans="1:3" x14ac:dyDescent="0.25">
      <c r="A7" s="25" t="s">
        <v>67</v>
      </c>
      <c r="B7" s="26">
        <v>6924132</v>
      </c>
      <c r="C7" s="27">
        <v>30369</v>
      </c>
    </row>
    <row r="8" spans="1:3" x14ac:dyDescent="0.25">
      <c r="A8" s="25" t="s">
        <v>68</v>
      </c>
      <c r="B8" s="26">
        <v>129482231</v>
      </c>
      <c r="C8" s="27">
        <v>326258</v>
      </c>
    </row>
    <row r="9" spans="1:3" x14ac:dyDescent="0.25">
      <c r="A9" s="25" t="s">
        <v>69</v>
      </c>
      <c r="B9" s="28">
        <v>1840362150</v>
      </c>
      <c r="C9" s="29">
        <v>1115371</v>
      </c>
    </row>
    <row r="10" spans="1:3" x14ac:dyDescent="0.25">
      <c r="A10" s="25" t="s">
        <v>70</v>
      </c>
      <c r="B10" s="28">
        <v>98594100</v>
      </c>
      <c r="C10" s="27">
        <v>59754</v>
      </c>
    </row>
    <row r="11" spans="1:3" x14ac:dyDescent="0.25">
      <c r="A11" s="25" t="s">
        <v>71</v>
      </c>
      <c r="B11" s="26">
        <v>289250</v>
      </c>
      <c r="C11" s="30">
        <v>151</v>
      </c>
    </row>
    <row r="12" spans="1:3" x14ac:dyDescent="0.25">
      <c r="A12" s="25" t="s">
        <v>72</v>
      </c>
      <c r="B12" s="31">
        <v>9332000</v>
      </c>
      <c r="C12" s="30">
        <v>18664</v>
      </c>
    </row>
    <row r="13" spans="1:3" x14ac:dyDescent="0.25">
      <c r="A13" s="25" t="s">
        <v>73</v>
      </c>
      <c r="B13" s="26"/>
      <c r="C13" s="27">
        <v>0</v>
      </c>
    </row>
    <row r="14" spans="1:3" x14ac:dyDescent="0.25">
      <c r="A14" s="32" t="s">
        <v>74</v>
      </c>
      <c r="B14" s="26">
        <v>14234592</v>
      </c>
      <c r="C14" s="27">
        <v>15339</v>
      </c>
    </row>
    <row r="15" spans="1:3" ht="21" x14ac:dyDescent="0.25">
      <c r="A15" s="33" t="s">
        <v>75</v>
      </c>
      <c r="B15" s="26">
        <v>3834496</v>
      </c>
      <c r="C15" s="27">
        <v>4132</v>
      </c>
    </row>
    <row r="16" spans="1:3" x14ac:dyDescent="0.25">
      <c r="A16" s="34" t="s">
        <v>76</v>
      </c>
      <c r="B16" s="31">
        <v>33063600</v>
      </c>
      <c r="C16" s="35">
        <v>82659</v>
      </c>
    </row>
    <row r="17" spans="1:3" x14ac:dyDescent="0.25">
      <c r="A17" s="34" t="s">
        <v>77</v>
      </c>
      <c r="B17" s="31"/>
      <c r="C17" s="35">
        <v>0</v>
      </c>
    </row>
    <row r="18" spans="1:3" x14ac:dyDescent="0.25">
      <c r="A18" s="34" t="s">
        <v>78</v>
      </c>
      <c r="B18" s="31">
        <v>2742000</v>
      </c>
      <c r="C18" s="35">
        <v>405</v>
      </c>
    </row>
    <row r="19" spans="1:3" x14ac:dyDescent="0.25">
      <c r="A19" s="34" t="s">
        <v>79</v>
      </c>
      <c r="B19" s="31">
        <v>60652000</v>
      </c>
      <c r="C19" s="35">
        <v>60652</v>
      </c>
    </row>
    <row r="20" spans="1:3" x14ac:dyDescent="0.25">
      <c r="A20" s="34" t="s">
        <v>80</v>
      </c>
      <c r="B20" s="31">
        <v>1113651000</v>
      </c>
      <c r="C20" s="35">
        <v>1113651</v>
      </c>
    </row>
    <row r="21" spans="1:3" x14ac:dyDescent="0.25">
      <c r="A21" s="34" t="s">
        <v>81</v>
      </c>
      <c r="B21" s="36">
        <v>150000</v>
      </c>
      <c r="C21" s="35">
        <v>150</v>
      </c>
    </row>
    <row r="22" spans="1:3" ht="15.75" thickBot="1" x14ac:dyDescent="0.3">
      <c r="A22" s="101" t="s">
        <v>82</v>
      </c>
      <c r="B22" s="102">
        <f>SUM(B5:B21)</f>
        <v>3573585635</v>
      </c>
      <c r="C22" s="103">
        <f>SUM(C5:C21)</f>
        <v>3779436</v>
      </c>
    </row>
    <row r="23" spans="1:3" ht="15.75" thickTop="1" x14ac:dyDescent="0.25"/>
    <row r="24" spans="1:3" x14ac:dyDescent="0.25">
      <c r="A24" s="70" t="s">
        <v>123</v>
      </c>
      <c r="B24" s="70"/>
      <c r="C24" s="70"/>
    </row>
    <row r="25" spans="1:3" x14ac:dyDescent="0.25">
      <c r="A25" s="71" t="s">
        <v>62</v>
      </c>
      <c r="B25" s="72" t="s">
        <v>63</v>
      </c>
      <c r="C25" s="71" t="s">
        <v>64</v>
      </c>
    </row>
    <row r="26" spans="1:3" x14ac:dyDescent="0.25">
      <c r="A26" s="25" t="s">
        <v>65</v>
      </c>
      <c r="B26" s="26">
        <v>46535940</v>
      </c>
      <c r="C26" s="27">
        <v>13607</v>
      </c>
    </row>
    <row r="27" spans="1:3" x14ac:dyDescent="0.25">
      <c r="A27" s="25" t="s">
        <v>66</v>
      </c>
      <c r="B27" s="26">
        <v>214320456</v>
      </c>
      <c r="C27" s="27">
        <v>940002</v>
      </c>
    </row>
    <row r="28" spans="1:3" x14ac:dyDescent="0.25">
      <c r="A28" s="25" t="s">
        <v>67</v>
      </c>
      <c r="B28" s="26">
        <v>6324264</v>
      </c>
      <c r="C28" s="27">
        <v>27738</v>
      </c>
    </row>
    <row r="29" spans="1:3" x14ac:dyDescent="0.25">
      <c r="A29" s="25" t="s">
        <v>68</v>
      </c>
      <c r="B29" s="26">
        <v>129565433</v>
      </c>
      <c r="C29" s="27">
        <v>326458</v>
      </c>
    </row>
    <row r="30" spans="1:3" x14ac:dyDescent="0.25">
      <c r="A30" s="25" t="s">
        <v>69</v>
      </c>
      <c r="B30" s="28">
        <v>1806263250</v>
      </c>
      <c r="C30" s="29">
        <v>1094705</v>
      </c>
    </row>
    <row r="31" spans="1:3" x14ac:dyDescent="0.25">
      <c r="A31" s="25" t="s">
        <v>70</v>
      </c>
      <c r="B31" s="28">
        <v>98674950</v>
      </c>
      <c r="C31" s="27">
        <v>59803</v>
      </c>
    </row>
    <row r="32" spans="1:3" x14ac:dyDescent="0.25">
      <c r="A32" s="25" t="s">
        <v>71</v>
      </c>
      <c r="B32" s="26">
        <v>287400</v>
      </c>
      <c r="C32" s="30">
        <v>150</v>
      </c>
    </row>
    <row r="33" spans="1:3" x14ac:dyDescent="0.25">
      <c r="A33" s="25" t="s">
        <v>72</v>
      </c>
      <c r="B33" s="31">
        <v>9332000</v>
      </c>
      <c r="C33" s="30">
        <v>18664</v>
      </c>
    </row>
    <row r="34" spans="1:3" x14ac:dyDescent="0.25">
      <c r="A34" s="25" t="s">
        <v>73</v>
      </c>
      <c r="B34" s="26"/>
      <c r="C34" s="27">
        <v>0</v>
      </c>
    </row>
    <row r="35" spans="1:3" x14ac:dyDescent="0.25">
      <c r="A35" s="32" t="s">
        <v>74</v>
      </c>
      <c r="B35" s="26">
        <v>14243872</v>
      </c>
      <c r="C35" s="27">
        <v>15349</v>
      </c>
    </row>
    <row r="36" spans="1:3" ht="21" x14ac:dyDescent="0.25">
      <c r="A36" s="33" t="s">
        <v>75</v>
      </c>
      <c r="B36" s="26">
        <v>3840064</v>
      </c>
      <c r="C36" s="27">
        <v>4138</v>
      </c>
    </row>
    <row r="37" spans="1:3" x14ac:dyDescent="0.25">
      <c r="A37" s="34" t="s">
        <v>76</v>
      </c>
      <c r="B37" s="31">
        <v>32803200</v>
      </c>
      <c r="C37" s="37">
        <v>82008</v>
      </c>
    </row>
    <row r="38" spans="1:3" x14ac:dyDescent="0.25">
      <c r="A38" s="34" t="s">
        <v>77</v>
      </c>
      <c r="B38" s="36"/>
      <c r="C38" s="37"/>
    </row>
    <row r="39" spans="1:3" ht="15.75" thickBot="1" x14ac:dyDescent="0.3">
      <c r="A39" s="101" t="s">
        <v>82</v>
      </c>
      <c r="B39" s="104">
        <f>SUM(B26:B38)</f>
        <v>2362190829</v>
      </c>
      <c r="C39" s="105">
        <f>SUM(C26:C38)</f>
        <v>2582622</v>
      </c>
    </row>
    <row r="40" spans="1:3" ht="15.75" thickTop="1" x14ac:dyDescent="0.25"/>
    <row r="41" spans="1:3" x14ac:dyDescent="0.25">
      <c r="A41" s="70" t="s">
        <v>124</v>
      </c>
      <c r="B41" s="70"/>
      <c r="C41" s="70"/>
    </row>
    <row r="42" spans="1:3" x14ac:dyDescent="0.25">
      <c r="A42" s="68" t="s">
        <v>62</v>
      </c>
      <c r="B42" s="69" t="s">
        <v>63</v>
      </c>
      <c r="C42" s="68" t="s">
        <v>64</v>
      </c>
    </row>
    <row r="43" spans="1:3" x14ac:dyDescent="0.25">
      <c r="A43" s="25" t="s">
        <v>65</v>
      </c>
      <c r="B43" s="26">
        <v>46683000</v>
      </c>
      <c r="C43" s="27">
        <v>13650</v>
      </c>
    </row>
    <row r="44" spans="1:3" x14ac:dyDescent="0.25">
      <c r="A44" s="25" t="s">
        <v>66</v>
      </c>
      <c r="B44" s="26">
        <v>214502628</v>
      </c>
      <c r="C44" s="27">
        <v>940801</v>
      </c>
    </row>
    <row r="45" spans="1:3" x14ac:dyDescent="0.25">
      <c r="A45" s="25" t="s">
        <v>67</v>
      </c>
      <c r="B45" s="26">
        <v>5402916</v>
      </c>
      <c r="C45" s="27">
        <v>23697</v>
      </c>
    </row>
    <row r="46" spans="1:3" x14ac:dyDescent="0.25">
      <c r="A46" s="25" t="s">
        <v>68</v>
      </c>
      <c r="B46" s="26">
        <v>129706031</v>
      </c>
      <c r="C46" s="27">
        <v>326804</v>
      </c>
    </row>
    <row r="47" spans="1:3" x14ac:dyDescent="0.25">
      <c r="A47" s="25" t="s">
        <v>69</v>
      </c>
      <c r="B47" s="28">
        <v>1712201700</v>
      </c>
      <c r="C47" s="29">
        <v>1037698</v>
      </c>
    </row>
    <row r="48" spans="1:3" x14ac:dyDescent="0.25">
      <c r="A48" s="25" t="s">
        <v>70</v>
      </c>
      <c r="B48" s="28">
        <v>98120550</v>
      </c>
      <c r="C48" s="27">
        <v>59467</v>
      </c>
    </row>
    <row r="49" spans="1:3" x14ac:dyDescent="0.25">
      <c r="A49" s="25" t="s">
        <v>71</v>
      </c>
      <c r="B49" s="26"/>
      <c r="C49" s="30">
        <v>0</v>
      </c>
    </row>
    <row r="50" spans="1:3" x14ac:dyDescent="0.25">
      <c r="A50" s="25" t="s">
        <v>72</v>
      </c>
      <c r="B50" s="31">
        <v>9332500</v>
      </c>
      <c r="C50" s="30">
        <v>18665</v>
      </c>
    </row>
    <row r="51" spans="1:3" x14ac:dyDescent="0.25">
      <c r="A51" s="25" t="s">
        <v>73</v>
      </c>
      <c r="B51" s="26">
        <v>134977600</v>
      </c>
      <c r="C51" s="27">
        <v>147114</v>
      </c>
    </row>
    <row r="52" spans="1:3" x14ac:dyDescent="0.25">
      <c r="A52" s="32" t="s">
        <v>74</v>
      </c>
      <c r="B52" s="26">
        <v>14257792</v>
      </c>
      <c r="C52" s="27">
        <v>15364</v>
      </c>
    </row>
    <row r="53" spans="1:3" ht="21" x14ac:dyDescent="0.25">
      <c r="A53" s="33" t="s">
        <v>75</v>
      </c>
      <c r="B53" s="26">
        <v>3850272</v>
      </c>
      <c r="C53" s="27">
        <v>4149</v>
      </c>
    </row>
    <row r="54" spans="1:3" x14ac:dyDescent="0.25">
      <c r="A54" s="34" t="s">
        <v>76</v>
      </c>
      <c r="B54" s="31">
        <v>32272800</v>
      </c>
      <c r="C54" s="37">
        <v>80682</v>
      </c>
    </row>
    <row r="55" spans="1:3" x14ac:dyDescent="0.25">
      <c r="A55" s="34" t="s">
        <v>77</v>
      </c>
      <c r="B55" s="36">
        <v>30662100</v>
      </c>
      <c r="C55" s="37">
        <v>84840</v>
      </c>
    </row>
    <row r="56" spans="1:3" ht="15.75" thickBot="1" x14ac:dyDescent="0.3">
      <c r="A56" s="101" t="s">
        <v>82</v>
      </c>
      <c r="B56" s="104">
        <f>SUM(B43:B55)</f>
        <v>2431969889</v>
      </c>
      <c r="C56" s="105">
        <f>SUM(C43:C55)</f>
        <v>2752931</v>
      </c>
    </row>
    <row r="57" spans="1:3" ht="15.75" thickTop="1" x14ac:dyDescent="0.25"/>
  </sheetData>
  <mergeCells count="4">
    <mergeCell ref="A41:C41"/>
    <mergeCell ref="A24:C24"/>
    <mergeCell ref="A3:C3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10"/>
  <sheetViews>
    <sheetView workbookViewId="0">
      <selection activeCell="E9" sqref="E9"/>
    </sheetView>
  </sheetViews>
  <sheetFormatPr baseColWidth="10" defaultRowHeight="15" x14ac:dyDescent="0.25"/>
  <cols>
    <col min="1" max="1" width="18.140625" customWidth="1"/>
    <col min="2" max="2" width="27" customWidth="1"/>
  </cols>
  <sheetData>
    <row r="2" spans="1:2" x14ac:dyDescent="0.25">
      <c r="A2" s="56" t="s">
        <v>92</v>
      </c>
      <c r="B2" s="56"/>
    </row>
    <row r="3" spans="1:2" x14ac:dyDescent="0.25">
      <c r="A3" s="74" t="s">
        <v>83</v>
      </c>
      <c r="B3" s="74" t="s">
        <v>84</v>
      </c>
    </row>
    <row r="4" spans="1:2" x14ac:dyDescent="0.25">
      <c r="A4" s="51" t="s">
        <v>85</v>
      </c>
      <c r="B4" s="52">
        <v>8017133965</v>
      </c>
    </row>
    <row r="5" spans="1:2" x14ac:dyDescent="0.25">
      <c r="A5" s="93" t="s">
        <v>86</v>
      </c>
      <c r="B5" s="94">
        <v>139553100</v>
      </c>
    </row>
    <row r="6" spans="1:2" x14ac:dyDescent="0.25">
      <c r="A6" s="51" t="s">
        <v>87</v>
      </c>
      <c r="B6" s="52">
        <v>98139600</v>
      </c>
    </row>
    <row r="7" spans="1:2" x14ac:dyDescent="0.25">
      <c r="A7" s="93" t="s">
        <v>88</v>
      </c>
      <c r="B7" s="94">
        <v>42736256</v>
      </c>
    </row>
    <row r="8" spans="1:2" x14ac:dyDescent="0.25">
      <c r="A8" s="51" t="s">
        <v>89</v>
      </c>
      <c r="B8" s="52">
        <v>27996500</v>
      </c>
    </row>
    <row r="9" spans="1:2" x14ac:dyDescent="0.25">
      <c r="A9" s="93" t="s">
        <v>90</v>
      </c>
      <c r="B9" s="94">
        <v>11524832</v>
      </c>
    </row>
    <row r="10" spans="1:2" x14ac:dyDescent="0.25">
      <c r="A10" s="95" t="s">
        <v>91</v>
      </c>
      <c r="B10" s="96">
        <v>8337084253</v>
      </c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13"/>
  <sheetViews>
    <sheetView workbookViewId="0">
      <selection activeCell="A9" sqref="A9:B9"/>
    </sheetView>
  </sheetViews>
  <sheetFormatPr baseColWidth="10" defaultRowHeight="15" x14ac:dyDescent="0.25"/>
  <cols>
    <col min="1" max="1" width="23.42578125" bestFit="1" customWidth="1"/>
    <col min="2" max="2" width="17.5703125" bestFit="1" customWidth="1"/>
  </cols>
  <sheetData>
    <row r="2" spans="1:2" x14ac:dyDescent="0.25">
      <c r="A2" s="56" t="s">
        <v>100</v>
      </c>
      <c r="B2" s="56"/>
    </row>
    <row r="3" spans="1:2" x14ac:dyDescent="0.25">
      <c r="A3" s="75" t="s">
        <v>93</v>
      </c>
      <c r="B3" s="75" t="s">
        <v>94</v>
      </c>
    </row>
    <row r="4" spans="1:2" x14ac:dyDescent="0.25">
      <c r="A4" s="46" t="s">
        <v>95</v>
      </c>
      <c r="B4" s="47">
        <v>940</v>
      </c>
    </row>
    <row r="5" spans="1:2" x14ac:dyDescent="0.25">
      <c r="A5" s="91" t="s">
        <v>96</v>
      </c>
      <c r="B5" s="92">
        <v>3</v>
      </c>
    </row>
    <row r="6" spans="1:2" x14ac:dyDescent="0.25">
      <c r="A6" s="46" t="s">
        <v>97</v>
      </c>
      <c r="B6" s="48">
        <v>4104</v>
      </c>
    </row>
    <row r="7" spans="1:2" x14ac:dyDescent="0.25">
      <c r="A7" s="91" t="s">
        <v>98</v>
      </c>
      <c r="B7" s="92">
        <v>80</v>
      </c>
    </row>
    <row r="8" spans="1:2" x14ac:dyDescent="0.25">
      <c r="A8" s="46" t="s">
        <v>99</v>
      </c>
      <c r="B8" s="47">
        <v>803</v>
      </c>
    </row>
    <row r="9" spans="1:2" x14ac:dyDescent="0.25">
      <c r="A9" s="97" t="s">
        <v>16</v>
      </c>
      <c r="B9" s="98">
        <f>SUM(B4:B8)</f>
        <v>5930</v>
      </c>
    </row>
    <row r="13" spans="1:2" x14ac:dyDescent="0.25">
      <c r="A13" s="49" t="s">
        <v>116</v>
      </c>
      <c r="B13" s="50">
        <v>206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6"/>
  <sheetViews>
    <sheetView workbookViewId="0">
      <selection activeCell="K11" sqref="K11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4" max="4" width="7.5703125" bestFit="1" customWidth="1"/>
    <col min="5" max="5" width="25.5703125" customWidth="1"/>
    <col min="6" max="6" width="7.5703125" bestFit="1" customWidth="1"/>
    <col min="7" max="7" width="19.7109375" bestFit="1" customWidth="1"/>
    <col min="8" max="8" width="7.5703125" bestFit="1" customWidth="1"/>
  </cols>
  <sheetData>
    <row r="2" spans="1:8" ht="15.75" thickBot="1" x14ac:dyDescent="0.3"/>
    <row r="3" spans="1:8" ht="15.75" thickBot="1" x14ac:dyDescent="0.3">
      <c r="A3" s="76" t="s">
        <v>127</v>
      </c>
      <c r="B3" s="77"/>
      <c r="C3" s="77"/>
      <c r="D3" s="77"/>
      <c r="E3" s="77"/>
      <c r="F3" s="77"/>
      <c r="G3" s="77"/>
      <c r="H3" s="78"/>
    </row>
    <row r="4" spans="1:8" ht="15.75" thickBot="1" x14ac:dyDescent="0.3">
      <c r="A4" s="79" t="s">
        <v>101</v>
      </c>
      <c r="B4" s="80"/>
      <c r="C4" s="81" t="s">
        <v>102</v>
      </c>
      <c r="D4" s="80"/>
      <c r="E4" s="81" t="s">
        <v>103</v>
      </c>
      <c r="F4" s="80"/>
      <c r="G4" s="81" t="s">
        <v>104</v>
      </c>
      <c r="H4" s="80"/>
    </row>
    <row r="5" spans="1:8" ht="15.75" thickBot="1" x14ac:dyDescent="0.3">
      <c r="A5" s="85" t="s">
        <v>105</v>
      </c>
      <c r="B5" s="86" t="s">
        <v>106</v>
      </c>
      <c r="C5" s="86" t="s">
        <v>105</v>
      </c>
      <c r="D5" s="86" t="s">
        <v>106</v>
      </c>
      <c r="E5" s="86" t="s">
        <v>105</v>
      </c>
      <c r="F5" s="86" t="s">
        <v>106</v>
      </c>
      <c r="G5" s="86" t="s">
        <v>105</v>
      </c>
      <c r="H5" s="86" t="s">
        <v>106</v>
      </c>
    </row>
    <row r="6" spans="1:8" ht="15.75" thickBot="1" x14ac:dyDescent="0.3">
      <c r="A6" s="11" t="s">
        <v>24</v>
      </c>
      <c r="B6" s="12">
        <v>45287</v>
      </c>
      <c r="C6" s="13" t="s">
        <v>25</v>
      </c>
      <c r="D6" s="12">
        <v>13051</v>
      </c>
      <c r="E6" s="13" t="s">
        <v>26</v>
      </c>
      <c r="F6" s="12">
        <v>113551</v>
      </c>
      <c r="G6" s="13" t="s">
        <v>47</v>
      </c>
      <c r="H6" s="12">
        <v>52147</v>
      </c>
    </row>
    <row r="7" spans="1:8" ht="15.75" thickBot="1" x14ac:dyDescent="0.3">
      <c r="A7" s="11" t="s">
        <v>28</v>
      </c>
      <c r="B7" s="12">
        <v>19724</v>
      </c>
      <c r="C7" s="13" t="s">
        <v>41</v>
      </c>
      <c r="D7" s="12">
        <v>12639</v>
      </c>
      <c r="E7" s="13" t="s">
        <v>27</v>
      </c>
      <c r="F7" s="12">
        <v>16336</v>
      </c>
      <c r="G7" s="13" t="s">
        <v>49</v>
      </c>
      <c r="H7" s="12">
        <v>52374</v>
      </c>
    </row>
    <row r="8" spans="1:8" ht="15.75" thickBot="1" x14ac:dyDescent="0.3">
      <c r="A8" s="11" t="s">
        <v>32</v>
      </c>
      <c r="B8" s="12">
        <v>39477</v>
      </c>
      <c r="C8" s="13" t="s">
        <v>29</v>
      </c>
      <c r="D8" s="12">
        <v>30454</v>
      </c>
      <c r="E8" s="13" t="s">
        <v>37</v>
      </c>
      <c r="F8" s="12">
        <v>25004</v>
      </c>
      <c r="G8" s="13" t="s">
        <v>51</v>
      </c>
      <c r="H8" s="12">
        <v>20891</v>
      </c>
    </row>
    <row r="9" spans="1:8" ht="15.75" thickBot="1" x14ac:dyDescent="0.3">
      <c r="A9" s="11" t="s">
        <v>35</v>
      </c>
      <c r="B9" s="12">
        <v>9323</v>
      </c>
      <c r="C9" s="13" t="s">
        <v>33</v>
      </c>
      <c r="D9" s="12">
        <v>25791</v>
      </c>
      <c r="E9" s="13" t="s">
        <v>40</v>
      </c>
      <c r="F9" s="12">
        <v>31110</v>
      </c>
      <c r="G9" s="13" t="s">
        <v>52</v>
      </c>
      <c r="H9" s="12">
        <v>15712</v>
      </c>
    </row>
    <row r="10" spans="1:8" ht="15.75" thickBot="1" x14ac:dyDescent="0.3">
      <c r="A10" s="11" t="s">
        <v>38</v>
      </c>
      <c r="B10" s="12">
        <v>5267</v>
      </c>
      <c r="C10" s="13" t="s">
        <v>48</v>
      </c>
      <c r="D10" s="12">
        <v>25802</v>
      </c>
      <c r="E10" s="13" t="s">
        <v>43</v>
      </c>
      <c r="F10" s="12">
        <v>44658</v>
      </c>
      <c r="G10" s="13" t="s">
        <v>53</v>
      </c>
      <c r="H10" s="12">
        <v>25409</v>
      </c>
    </row>
    <row r="11" spans="1:8" ht="15.75" thickBot="1" x14ac:dyDescent="0.3">
      <c r="A11" s="11" t="s">
        <v>30</v>
      </c>
      <c r="B11" s="12">
        <v>248995</v>
      </c>
      <c r="C11" s="13" t="s">
        <v>36</v>
      </c>
      <c r="D11" s="12">
        <v>36079</v>
      </c>
      <c r="E11" s="13" t="s">
        <v>42</v>
      </c>
      <c r="F11" s="12">
        <v>10516</v>
      </c>
      <c r="G11" s="13" t="s">
        <v>54</v>
      </c>
      <c r="H11" s="12">
        <v>95485</v>
      </c>
    </row>
    <row r="12" spans="1:8" ht="15.75" thickBot="1" x14ac:dyDescent="0.3">
      <c r="A12" s="11"/>
      <c r="B12" s="38"/>
      <c r="C12" s="13" t="s">
        <v>39</v>
      </c>
      <c r="D12" s="12">
        <v>17253</v>
      </c>
      <c r="E12" s="13" t="s">
        <v>45</v>
      </c>
      <c r="F12" s="12">
        <v>26131</v>
      </c>
      <c r="G12" s="13" t="s">
        <v>55</v>
      </c>
      <c r="H12" s="12">
        <v>16641</v>
      </c>
    </row>
    <row r="13" spans="1:8" ht="15.75" thickBot="1" x14ac:dyDescent="0.3">
      <c r="A13" s="11"/>
      <c r="B13" s="39"/>
      <c r="C13" s="13" t="s">
        <v>50</v>
      </c>
      <c r="D13" s="12">
        <v>78687</v>
      </c>
      <c r="E13" s="13" t="s">
        <v>31</v>
      </c>
      <c r="F13" s="12">
        <v>41623</v>
      </c>
      <c r="G13" s="13"/>
      <c r="H13" s="39"/>
    </row>
    <row r="14" spans="1:8" ht="15.75" thickBot="1" x14ac:dyDescent="0.3">
      <c r="A14" s="11"/>
      <c r="B14" s="13"/>
      <c r="C14" s="13" t="s">
        <v>44</v>
      </c>
      <c r="D14" s="12">
        <v>55556</v>
      </c>
      <c r="E14" s="13" t="s">
        <v>34</v>
      </c>
      <c r="F14" s="12">
        <v>17886</v>
      </c>
      <c r="G14" s="13"/>
      <c r="H14" s="39"/>
    </row>
    <row r="15" spans="1:8" ht="15.75" thickBot="1" x14ac:dyDescent="0.3">
      <c r="A15" s="11"/>
      <c r="B15" s="39"/>
      <c r="C15" s="13" t="s">
        <v>46</v>
      </c>
      <c r="D15" s="12">
        <v>13619</v>
      </c>
      <c r="E15" s="13"/>
      <c r="F15" s="39"/>
      <c r="G15" s="13"/>
      <c r="H15" s="39"/>
    </row>
    <row r="16" spans="1:8" ht="15.75" thickBot="1" x14ac:dyDescent="0.3">
      <c r="A16" s="82" t="s">
        <v>16</v>
      </c>
      <c r="B16" s="40">
        <v>368073</v>
      </c>
      <c r="C16" s="83" t="s">
        <v>16</v>
      </c>
      <c r="D16" s="41">
        <v>308931</v>
      </c>
      <c r="E16" s="84" t="s">
        <v>16</v>
      </c>
      <c r="F16" s="41">
        <v>326815</v>
      </c>
      <c r="G16" s="84" t="s">
        <v>16</v>
      </c>
      <c r="H16" s="41">
        <v>278659</v>
      </c>
    </row>
  </sheetData>
  <mergeCells count="5">
    <mergeCell ref="A3:H3"/>
    <mergeCell ref="A4:B4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Participantes x Subsidios</vt:lpstr>
      <vt:lpstr>Participantes x Genero</vt:lpstr>
      <vt:lpstr>Subsidios recibios x PTH</vt:lpstr>
      <vt:lpstr>PTH x Región</vt:lpstr>
      <vt:lpstr>Llamadas x mes</vt:lpstr>
      <vt:lpstr>Desembolsos x Subsidios</vt:lpstr>
      <vt:lpstr>Montos x Programas</vt:lpstr>
      <vt:lpstr>Comercios Activos</vt:lpstr>
      <vt:lpstr>Tarjetas Activas</vt:lpstr>
      <vt:lpstr>Tarjetas Reemplezadas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Edgar Sanchez Sosa</cp:lastModifiedBy>
  <dcterms:created xsi:type="dcterms:W3CDTF">2022-01-10T17:27:07Z</dcterms:created>
  <dcterms:modified xsi:type="dcterms:W3CDTF">2022-01-11T14:56:05Z</dcterms:modified>
</cp:coreProperties>
</file>